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m_nas_b\pub$\Mpao\CCM GHT72\TELC\2025\TELC 25-001  AOO APPEL MALADE _ANTI FUGUE_DATI EVOLUTION ET MAINTENANCE\02.DCE PREPARATOIRE\BPU\"/>
    </mc:Choice>
  </mc:AlternateContent>
  <bookViews>
    <workbookView xWindow="0" yWindow="0" windowWidth="20160" windowHeight="8550"/>
  </bookViews>
  <sheets>
    <sheet name="BPU maintenan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G21" i="1" l="1"/>
  <c r="H21" i="1"/>
  <c r="G22" i="1"/>
  <c r="G20" i="1"/>
  <c r="H19" i="1"/>
  <c r="H20" i="1"/>
  <c r="H22" i="1"/>
  <c r="I10" i="1"/>
  <c r="D10" i="1" l="1"/>
  <c r="E10" i="1" s="1"/>
  <c r="D37" i="1" l="1"/>
  <c r="H23" i="1" l="1"/>
  <c r="G19" i="1"/>
  <c r="G23" i="1" l="1"/>
  <c r="D38" i="1" s="1"/>
</calcChain>
</file>

<file path=xl/sharedStrings.xml><?xml version="1.0" encoding="utf-8"?>
<sst xmlns="http://schemas.openxmlformats.org/spreadsheetml/2006/main" count="42" uniqueCount="36">
  <si>
    <t>DQE</t>
  </si>
  <si>
    <t xml:space="preserve">TOTAL en € HT </t>
  </si>
  <si>
    <t>TOTAL EN € TTC</t>
  </si>
  <si>
    <t>Dénomination sociale du candidat :</t>
  </si>
  <si>
    <t>PU en € HT</t>
  </si>
  <si>
    <t>PU en € TTC</t>
  </si>
  <si>
    <t>TOTAL EN € HT</t>
  </si>
  <si>
    <t>déplacement</t>
  </si>
  <si>
    <t>TOTAL CORRECTIF</t>
  </si>
  <si>
    <t>BPU MAINTENANCE PREVENTIVE</t>
  </si>
  <si>
    <t>BPU MAINTENANCE CORRECTIVE</t>
  </si>
  <si>
    <t>TOTAL BPU MAINTENANCE corrective selon DQE en € HT</t>
  </si>
  <si>
    <t>DQE annuel</t>
  </si>
  <si>
    <t xml:space="preserve">Prestations complémentaires </t>
  </si>
  <si>
    <r>
      <t>SURCOUT POUR PASSER EN MAINTENANCE ILLIMITÉE</t>
    </r>
    <r>
      <rPr>
        <b/>
        <sz val="11"/>
        <color rgb="FFFF0000"/>
        <rFont val="Calibri"/>
        <family val="2"/>
        <scheme val="minor"/>
      </rPr>
      <t>*</t>
    </r>
  </si>
  <si>
    <t>Etablissement</t>
  </si>
  <si>
    <t>Pôle Hospitalier et Gérontologique Nord Sarthe (Beaumont sur Sarthe, Bonnétable et Sillé-le Guillaume)</t>
  </si>
  <si>
    <t>TOTAL BPU MAINTENANCE préventive  selon DQE en € HT</t>
  </si>
  <si>
    <t>coût horaire heures ouvrées/jours ouvrés de 08 H 00 à 18 H 00</t>
  </si>
  <si>
    <t>Délai d'intervention en heures</t>
  </si>
  <si>
    <t xml:space="preserve">coût horaire heures non ouvrées/jours ouvrés </t>
  </si>
  <si>
    <t xml:space="preserve">coût horaire heures non ouvrées/jours non ouvrés </t>
  </si>
  <si>
    <r>
      <t xml:space="preserve">Pose de pièces détachées _ </t>
    </r>
    <r>
      <rPr>
        <b/>
        <sz val="11"/>
        <color theme="1"/>
        <rFont val="Calibri"/>
        <family val="2"/>
        <scheme val="minor"/>
      </rPr>
      <t>coût horaire heures ouvrées/jours ouvrés de 08 H 00 à 18 H 00</t>
    </r>
  </si>
  <si>
    <r>
      <t xml:space="preserve">Gestion de projet : accompagnement et encadrement et suivi du projet 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</si>
  <si>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Expertise fonctionnelle </t>
    </r>
    <r>
      <rPr>
        <b/>
        <sz val="11"/>
        <color theme="1"/>
        <rFont val="Calibri"/>
        <family val="2"/>
        <scheme val="minor"/>
      </rPr>
      <t>_tarif à la journée</t>
    </r>
  </si>
  <si>
    <r>
      <t>Expertise technique, sur les aspects d’utilisation et les spécifications techniques</t>
    </r>
    <r>
      <rPr>
        <b/>
        <sz val="11"/>
        <color theme="1"/>
        <rFont val="Calibri"/>
        <family val="2"/>
        <scheme val="minor"/>
      </rPr>
      <t>_tarif à la journée</t>
    </r>
  </si>
  <si>
    <r>
      <t>Transfert de compétence/Formation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</si>
  <si>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 Audit des installations </t>
    </r>
    <r>
      <rPr>
        <b/>
        <sz val="11"/>
        <color theme="1"/>
        <rFont val="Calibri"/>
        <family val="2"/>
        <scheme val="minor"/>
      </rPr>
      <t>_tarif à la journée</t>
    </r>
  </si>
  <si>
    <r>
      <t xml:space="preserve">• </t>
    </r>
    <r>
      <rPr>
        <b/>
        <sz val="11"/>
        <color theme="1"/>
        <rFont val="Calibri"/>
        <family val="2"/>
        <scheme val="minor"/>
      </rPr>
      <t xml:space="preserve">Installation de version majeure </t>
    </r>
    <r>
      <rPr>
        <sz val="11"/>
        <color theme="1"/>
        <rFont val="Calibri"/>
        <family val="2"/>
        <scheme val="minor"/>
      </rPr>
      <t>(si l’état de l’installation a permis de la chiffrer)</t>
    </r>
    <r>
      <rPr>
        <b/>
        <sz val="11"/>
        <color theme="1"/>
        <rFont val="Calibri"/>
        <family val="2"/>
        <scheme val="minor"/>
      </rPr>
      <t xml:space="preserve">_ tarif par version par établissement </t>
    </r>
  </si>
  <si>
    <t>TELC 25-001  CCTP – Evolution et maintenance des systèmes d’appels-malade, anti-fugue et DATI du GHT72 
Lot 10 - Maintenance du Système d'appel malade de marque INTERVOX ALCATEL 1500 et prestations associées</t>
  </si>
  <si>
    <r>
      <t>PU en € HT du coût d'une visite de maintenance  pour l'installation telle que décrite au CCTP</t>
    </r>
    <r>
      <rPr>
        <b/>
        <sz val="11"/>
        <color rgb="FFFF0000"/>
        <rFont val="Calibri"/>
        <family val="2"/>
        <scheme val="minor"/>
      </rPr>
      <t xml:space="preserve"> (</t>
    </r>
    <r>
      <rPr>
        <b/>
        <sz val="12"/>
        <color rgb="FFFF0000"/>
        <rFont val="Calibri"/>
        <family val="2"/>
        <scheme val="minor"/>
      </rPr>
      <t>main d'oeuvre pièces et déplacement inclus)</t>
    </r>
  </si>
  <si>
    <t>Nombre de visites préconisées par le candidat</t>
  </si>
  <si>
    <t xml:space="preserve">* à ajouter au montant d'une visite de maintenance préventive. 
Si plusieurs vsiste de maintenance préventives sont nécessaires, ce surcout ne sera ajouté qu'une seule fois </t>
  </si>
  <si>
    <t xml:space="preserve">PU Annuel en € HT </t>
  </si>
  <si>
    <t>PU Annuel en € TTC</t>
  </si>
  <si>
    <t xml:space="preserve">ASTREINTE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</si>
</sst>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164" fontId="0" fillId="2" borderId="1" xfId="0" applyNumberFormat="1" applyFill="1" applyBorder="1"/>
    <xf numFmtId="164" fontId="0" fillId="5" borderId="1" xfId="0" applyNumberFormat="1" applyFill="1" applyBorder="1" applyAlignment="1">
      <alignment horizontal="center" vertical="center"/>
    </xf>
    <xf numFmtId="0" fontId="1" fillId="3" borderId="5" xfId="0" applyFont="1" applyFill="1" applyBorder="1"/>
    <xf numFmtId="164" fontId="3" fillId="2" borderId="5" xfId="0" applyNumberFormat="1" applyFont="1" applyFill="1" applyBorder="1"/>
    <xf numFmtId="164" fontId="1" fillId="3" borderId="0" xfId="0" applyNumberFormat="1" applyFont="1" applyFill="1" applyAlignment="1">
      <alignment vertical="center"/>
    </xf>
    <xf numFmtId="0" fontId="4" fillId="0" borderId="0" xfId="0" applyFont="1"/>
    <xf numFmtId="164" fontId="0" fillId="0" borderId="1" xfId="0" applyNumberForma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4" fontId="0" fillId="5" borderId="1" xfId="0" applyNumberFormat="1" applyFill="1" applyBorder="1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5" borderId="3" xfId="0" applyNumberFormat="1" applyFill="1" applyBorder="1" applyAlignment="1">
      <alignment vertical="center"/>
    </xf>
    <xf numFmtId="164" fontId="0" fillId="5" borderId="1" xfId="0" applyNumberFormat="1" applyFill="1" applyBorder="1" applyAlignment="1">
      <alignment vertical="center" wrapText="1"/>
    </xf>
    <xf numFmtId="0" fontId="1" fillId="3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0" fillId="6" borderId="1" xfId="0" applyFill="1" applyBorder="1" applyAlignment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6" borderId="2" xfId="0" applyFill="1" applyBorder="1" applyAlignment="1"/>
    <xf numFmtId="0" fontId="0" fillId="6" borderId="3" xfId="0" applyFill="1" applyBorder="1" applyAlignment="1"/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8"/>
  <sheetViews>
    <sheetView tabSelected="1" zoomScale="70" zoomScaleNormal="70" workbookViewId="0">
      <selection activeCell="L19" sqref="L19"/>
    </sheetView>
  </sheetViews>
  <sheetFormatPr baseColWidth="10" defaultRowHeight="14.5" x14ac:dyDescent="0.35"/>
  <cols>
    <col min="1" max="1" width="24.81640625" customWidth="1"/>
    <col min="2" max="2" width="47.26953125" bestFit="1" customWidth="1"/>
    <col min="3" max="3" width="20.7265625" customWidth="1"/>
    <col min="4" max="4" width="15.26953125" customWidth="1"/>
    <col min="5" max="5" width="13" customWidth="1"/>
    <col min="6" max="6" width="14" customWidth="1"/>
    <col min="8" max="9" width="32.453125" customWidth="1"/>
  </cols>
  <sheetData>
    <row r="2" spans="1:13" ht="62.25" customHeight="1" x14ac:dyDescent="0.35">
      <c r="A2" s="26" t="s">
        <v>29</v>
      </c>
      <c r="B2" s="26"/>
      <c r="C2" s="26"/>
      <c r="D2" s="26"/>
      <c r="E2" s="26"/>
      <c r="F2" s="26"/>
      <c r="G2" s="26"/>
      <c r="H2" s="26"/>
      <c r="I2" s="26"/>
      <c r="J2" s="26"/>
    </row>
    <row r="4" spans="1:13" ht="27" customHeight="1" x14ac:dyDescent="0.35">
      <c r="A4" s="25" t="s">
        <v>3</v>
      </c>
      <c r="B4" s="25"/>
      <c r="C4" s="25"/>
      <c r="D4" s="25"/>
      <c r="E4" s="25"/>
      <c r="F4" s="25"/>
    </row>
    <row r="7" spans="1:13" ht="20.5" customHeight="1" x14ac:dyDescent="0.35">
      <c r="A7" s="24" t="s">
        <v>9</v>
      </c>
      <c r="B7" s="24"/>
      <c r="C7" s="24"/>
      <c r="D7" s="24"/>
      <c r="E7" s="24"/>
      <c r="F7" s="24"/>
      <c r="H7" s="24" t="s">
        <v>14</v>
      </c>
      <c r="I7" s="24"/>
    </row>
    <row r="9" spans="1:13" ht="113.25" customHeight="1" x14ac:dyDescent="0.35">
      <c r="A9" s="15" t="s">
        <v>15</v>
      </c>
      <c r="B9" s="15" t="s">
        <v>30</v>
      </c>
      <c r="C9" s="1" t="s">
        <v>0</v>
      </c>
      <c r="D9" s="2" t="s">
        <v>1</v>
      </c>
      <c r="E9" s="2" t="s">
        <v>2</v>
      </c>
      <c r="F9" s="12" t="s">
        <v>31</v>
      </c>
      <c r="H9" s="16" t="s">
        <v>33</v>
      </c>
      <c r="I9" s="12" t="s">
        <v>34</v>
      </c>
    </row>
    <row r="10" spans="1:13" ht="72.5" x14ac:dyDescent="0.35">
      <c r="A10" s="18" t="s">
        <v>16</v>
      </c>
      <c r="B10" s="17"/>
      <c r="C10" s="3">
        <v>2</v>
      </c>
      <c r="D10" s="13">
        <f t="shared" ref="D10" si="0">B10*C10</f>
        <v>0</v>
      </c>
      <c r="E10" s="13">
        <f t="shared" ref="E10" si="1">D10*1.2</f>
        <v>0</v>
      </c>
      <c r="F10" s="3"/>
      <c r="G10" s="10"/>
      <c r="H10" s="14"/>
      <c r="I10" s="13">
        <f t="shared" ref="I10" si="2">H10*1.2</f>
        <v>0</v>
      </c>
      <c r="J10" s="22" t="s">
        <v>32</v>
      </c>
      <c r="K10" s="23"/>
      <c r="L10" s="23"/>
      <c r="M10" s="23"/>
    </row>
    <row r="12" spans="1:13" ht="34" customHeight="1" x14ac:dyDescent="0.35">
      <c r="H12" s="24" t="s">
        <v>35</v>
      </c>
      <c r="I12" s="24"/>
    </row>
    <row r="13" spans="1:13" ht="34" customHeight="1" x14ac:dyDescent="0.35">
      <c r="H13" s="16" t="s">
        <v>33</v>
      </c>
      <c r="I13" s="12" t="s">
        <v>34</v>
      </c>
    </row>
    <row r="14" spans="1:13" ht="34" customHeight="1" x14ac:dyDescent="0.35">
      <c r="H14" s="14"/>
      <c r="I14" s="13">
        <f>H14*1.2</f>
        <v>0</v>
      </c>
    </row>
    <row r="15" spans="1:13" ht="34" customHeight="1" x14ac:dyDescent="0.35"/>
    <row r="16" spans="1:13" ht="22.15" customHeight="1" x14ac:dyDescent="0.35">
      <c r="B16" s="24" t="s">
        <v>10</v>
      </c>
      <c r="C16" s="24"/>
      <c r="D16" s="24"/>
      <c r="E16" s="24"/>
      <c r="F16" s="24"/>
      <c r="G16" s="24"/>
      <c r="H16" s="24"/>
    </row>
    <row r="18" spans="2:8" ht="46.9" customHeight="1" x14ac:dyDescent="0.35">
      <c r="B18" s="29"/>
      <c r="C18" s="30"/>
      <c r="D18" s="1" t="s">
        <v>4</v>
      </c>
      <c r="E18" s="1" t="s">
        <v>5</v>
      </c>
      <c r="F18" s="1" t="s">
        <v>12</v>
      </c>
      <c r="G18" s="4" t="s">
        <v>6</v>
      </c>
      <c r="H18" s="4" t="s">
        <v>2</v>
      </c>
    </row>
    <row r="19" spans="2:8" ht="18.649999999999999" customHeight="1" x14ac:dyDescent="0.35">
      <c r="B19" s="28" t="s">
        <v>18</v>
      </c>
      <c r="C19" s="28"/>
      <c r="D19" s="6"/>
      <c r="E19" s="6"/>
      <c r="F19" s="3">
        <v>10</v>
      </c>
      <c r="G19" s="5">
        <f>(D19*F19)</f>
        <v>0</v>
      </c>
      <c r="H19" s="5">
        <f>E19*F19</f>
        <v>0</v>
      </c>
    </row>
    <row r="20" spans="2:8" x14ac:dyDescent="0.35">
      <c r="B20" s="28" t="s">
        <v>20</v>
      </c>
      <c r="C20" s="28"/>
      <c r="D20" s="13"/>
      <c r="E20" s="13"/>
      <c r="F20" s="3">
        <v>1</v>
      </c>
      <c r="G20" s="5">
        <f>(D20*F20)</f>
        <v>0</v>
      </c>
      <c r="H20" s="5">
        <f>E20*F20</f>
        <v>0</v>
      </c>
    </row>
    <row r="21" spans="2:8" x14ac:dyDescent="0.35">
      <c r="B21" s="28" t="s">
        <v>21</v>
      </c>
      <c r="C21" s="28"/>
      <c r="D21" s="13"/>
      <c r="E21" s="13"/>
      <c r="F21" s="3">
        <v>1</v>
      </c>
      <c r="G21" s="5">
        <f>(D21*F21)</f>
        <v>0</v>
      </c>
      <c r="H21" s="5">
        <f>E21*F21</f>
        <v>0</v>
      </c>
    </row>
    <row r="22" spans="2:8" ht="40.9" customHeight="1" x14ac:dyDescent="0.35">
      <c r="B22" s="34" t="s">
        <v>7</v>
      </c>
      <c r="C22" s="35"/>
      <c r="D22" s="6"/>
      <c r="E22" s="6"/>
      <c r="F22" s="3">
        <v>10</v>
      </c>
      <c r="G22" s="5">
        <f>(D22*F22)</f>
        <v>0</v>
      </c>
      <c r="H22" s="5">
        <f>E22*F22</f>
        <v>0</v>
      </c>
    </row>
    <row r="23" spans="2:8" x14ac:dyDescent="0.35">
      <c r="E23" s="7" t="s">
        <v>8</v>
      </c>
      <c r="F23" s="7"/>
      <c r="G23" s="8">
        <f>SUM(G19:G22)</f>
        <v>0</v>
      </c>
      <c r="H23" s="8">
        <f>SUM(H19:H22)</f>
        <v>0</v>
      </c>
    </row>
    <row r="25" spans="2:8" ht="45.75" customHeight="1" x14ac:dyDescent="0.35">
      <c r="B25" s="19" t="s">
        <v>19</v>
      </c>
      <c r="C25" s="20"/>
    </row>
    <row r="27" spans="2:8" ht="28.15" customHeight="1" x14ac:dyDescent="0.35">
      <c r="B27" s="32" t="s">
        <v>13</v>
      </c>
      <c r="C27" s="33"/>
      <c r="D27" s="1" t="s">
        <v>4</v>
      </c>
      <c r="E27" s="1" t="s">
        <v>5</v>
      </c>
    </row>
    <row r="28" spans="2:8" ht="35.25" customHeight="1" x14ac:dyDescent="0.35">
      <c r="B28" s="31" t="s">
        <v>22</v>
      </c>
      <c r="C28" s="31"/>
      <c r="D28" s="11"/>
      <c r="E28" s="11"/>
    </row>
    <row r="29" spans="2:8" ht="35.25" customHeight="1" x14ac:dyDescent="0.35">
      <c r="B29" s="31" t="s">
        <v>23</v>
      </c>
      <c r="C29" s="31"/>
      <c r="D29" s="11"/>
      <c r="E29" s="11"/>
    </row>
    <row r="30" spans="2:8" ht="35.25" customHeight="1" x14ac:dyDescent="0.35">
      <c r="B30" s="31" t="s">
        <v>24</v>
      </c>
      <c r="C30" s="31"/>
      <c r="D30" s="11"/>
      <c r="E30" s="11"/>
    </row>
    <row r="31" spans="2:8" ht="35.25" customHeight="1" x14ac:dyDescent="0.35">
      <c r="B31" s="31" t="s">
        <v>25</v>
      </c>
      <c r="C31" s="31"/>
      <c r="D31" s="11"/>
      <c r="E31" s="11"/>
    </row>
    <row r="32" spans="2:8" ht="35.25" customHeight="1" x14ac:dyDescent="0.35">
      <c r="B32" s="31" t="s">
        <v>26</v>
      </c>
      <c r="C32" s="31"/>
      <c r="D32" s="11"/>
      <c r="E32" s="11"/>
    </row>
    <row r="33" spans="2:5" ht="35.25" customHeight="1" x14ac:dyDescent="0.35">
      <c r="B33" s="31" t="s">
        <v>27</v>
      </c>
      <c r="C33" s="31"/>
      <c r="D33" s="11"/>
      <c r="E33" s="11"/>
    </row>
    <row r="34" spans="2:5" ht="35.25" customHeight="1" x14ac:dyDescent="0.35">
      <c r="B34" s="31" t="s">
        <v>28</v>
      </c>
      <c r="C34" s="31"/>
      <c r="D34" s="21"/>
      <c r="E34" s="21"/>
    </row>
    <row r="35" spans="2:5" ht="26.25" customHeight="1" x14ac:dyDescent="0.35">
      <c r="B35" s="36" t="s">
        <v>16</v>
      </c>
      <c r="C35" s="36"/>
      <c r="D35" s="11"/>
      <c r="E35" s="11"/>
    </row>
    <row r="37" spans="2:5" ht="28.9" customHeight="1" x14ac:dyDescent="0.35">
      <c r="B37" s="27" t="s">
        <v>17</v>
      </c>
      <c r="C37" s="27"/>
      <c r="D37" s="9">
        <f>SUM(E10:E10)</f>
        <v>0</v>
      </c>
    </row>
    <row r="38" spans="2:5" ht="30" customHeight="1" x14ac:dyDescent="0.35">
      <c r="B38" s="27" t="s">
        <v>11</v>
      </c>
      <c r="C38" s="27"/>
      <c r="D38" s="9">
        <f>G23</f>
        <v>0</v>
      </c>
    </row>
  </sheetData>
  <mergeCells count="24">
    <mergeCell ref="B37:C37"/>
    <mergeCell ref="B38:C38"/>
    <mergeCell ref="B19:C19"/>
    <mergeCell ref="B18:C18"/>
    <mergeCell ref="B34:C34"/>
    <mergeCell ref="B27:C27"/>
    <mergeCell ref="B29:C29"/>
    <mergeCell ref="B30:C30"/>
    <mergeCell ref="B31:C31"/>
    <mergeCell ref="B32:C32"/>
    <mergeCell ref="B22:C22"/>
    <mergeCell ref="B21:C21"/>
    <mergeCell ref="B20:C20"/>
    <mergeCell ref="B28:C28"/>
    <mergeCell ref="B35:C35"/>
    <mergeCell ref="B33:C33"/>
    <mergeCell ref="J10:M10"/>
    <mergeCell ref="B16:H16"/>
    <mergeCell ref="A4:C4"/>
    <mergeCell ref="A2:J2"/>
    <mergeCell ref="A7:F7"/>
    <mergeCell ref="D4:F4"/>
    <mergeCell ref="H7:I7"/>
    <mergeCell ref="H12:I1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Technique et Maintenance</TermName>
          <TermId xmlns="http://schemas.microsoft.com/office/infopath/2007/PartnerControls">f44a6dc2-ea5a-4b1f-b828-6725983e5e56</TermId>
        </TermInfo>
      </Terms>
    </bc55faf6ddb4427ebc52233f5b894aa6>
    <TaxCatchAll xmlns="70f6830d-6c19-4cf0-a510-a134fba504a4">
      <Value>18</Value>
    </TaxCatchAl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A6738577B74644A54D86EDE5278792" ma:contentTypeVersion="5" ma:contentTypeDescription="Crée un document." ma:contentTypeScope="" ma:versionID="a46a9be4eb1ad2633f4b45f1493fc2f8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5E848B-82EF-42A0-9FF4-F88BA76D4DB1}">
  <ds:schemaRefs>
    <ds:schemaRef ds:uri="http://schemas.openxmlformats.org/package/2006/metadata/core-properties"/>
    <ds:schemaRef ds:uri="70f6830d-6c19-4cf0-a510-a134fba504a4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3D755AB-B691-4A71-8907-3CD32A6D9C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79B741-C69F-4C43-AC5C-60814FC187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maintenance</vt:lpstr>
    </vt:vector>
  </TitlesOfParts>
  <Company>DSI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GARREAU Carine</dc:creator>
  <cp:lastModifiedBy>GUERIN Mylene</cp:lastModifiedBy>
  <dcterms:created xsi:type="dcterms:W3CDTF">2023-12-21T15:28:05Z</dcterms:created>
  <dcterms:modified xsi:type="dcterms:W3CDTF">2025-05-05T17:00:12Z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0x010100FFA6738577B74644A54D86EDE5278792</vt:lpwstr>
  </property>
  <property fmtid="{D5CDD505-2E9C-101B-9397-08002B2CF9AE}" pid="3" name="Filiere">
    <vt:lpwstr>18;#Technique et Maintenance|f44a6dc2-ea5a-4b1f-b828-6725983e5e56</vt:lpwstr>
  </property>
</Properties>
</file>